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nnosoft/Desktop/"/>
    </mc:Choice>
  </mc:AlternateContent>
  <xr:revisionPtr revIDLastSave="0" documentId="13_ncr:1_{4B76A951-2C5F-3448-9EDB-437FEA0227AE}" xr6:coauthVersionLast="47" xr6:coauthVersionMax="47" xr10:uidLastSave="{00000000-0000-0000-0000-000000000000}"/>
  <bookViews>
    <workbookView xWindow="80" yWindow="500" windowWidth="25440" windowHeight="14560" xr2:uid="{416C677F-9B82-D94C-851D-0429517B2A24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7" i="1" l="1"/>
  <c r="P23" i="1" s="1"/>
  <c r="R23" i="1" s="1"/>
  <c r="R22" i="1"/>
  <c r="R21" i="1"/>
  <c r="R26" i="1" l="1"/>
  <c r="R28" i="1" s="1"/>
</calcChain>
</file>

<file path=xl/sharedStrings.xml><?xml version="1.0" encoding="utf-8"?>
<sst xmlns="http://schemas.openxmlformats.org/spreadsheetml/2006/main" count="86" uniqueCount="74">
  <si>
    <t>Earnings</t>
  </si>
  <si>
    <t>Gross Pay</t>
  </si>
  <si>
    <t>Cash Allowances</t>
  </si>
  <si>
    <t>Car Allowances</t>
  </si>
  <si>
    <t>Housing Allowance</t>
  </si>
  <si>
    <t>Taxable Pay</t>
  </si>
  <si>
    <t>A</t>
  </si>
  <si>
    <t>B</t>
  </si>
  <si>
    <t>C</t>
  </si>
  <si>
    <t>D</t>
  </si>
  <si>
    <t>A+B+C+D</t>
  </si>
  <si>
    <t>Statutory Deductions</t>
  </si>
  <si>
    <t>PAYE</t>
  </si>
  <si>
    <t>NSSF</t>
  </si>
  <si>
    <t>NHIF</t>
  </si>
  <si>
    <t>Housing LEVY</t>
  </si>
  <si>
    <t>E</t>
  </si>
  <si>
    <t>F</t>
  </si>
  <si>
    <t>G</t>
  </si>
  <si>
    <t>H</t>
  </si>
  <si>
    <t>Company Deduction</t>
  </si>
  <si>
    <t>Employer Loan</t>
  </si>
  <si>
    <t>Company deduction</t>
  </si>
  <si>
    <t>I</t>
  </si>
  <si>
    <t>J</t>
  </si>
  <si>
    <t>Total</t>
  </si>
  <si>
    <t>Total Taxable Pay</t>
  </si>
  <si>
    <t>Z</t>
  </si>
  <si>
    <t>Z-X</t>
  </si>
  <si>
    <t>Kshs</t>
  </si>
  <si>
    <t>Gross Salary</t>
  </si>
  <si>
    <t>xxxx</t>
  </si>
  <si>
    <t>xxx</t>
  </si>
  <si>
    <t>Less Statutory deductions</t>
  </si>
  <si>
    <t xml:space="preserve"> -xx</t>
  </si>
  <si>
    <t>Less Other Deductions</t>
  </si>
  <si>
    <t xml:space="preserve"> -xxx</t>
  </si>
  <si>
    <t>Net Pay</t>
  </si>
  <si>
    <t>xx</t>
  </si>
  <si>
    <t>Linked with Employee Salary HRM (Static Figures. Changes only during Salary review)</t>
  </si>
  <si>
    <t xml:space="preserve">Static figure </t>
  </si>
  <si>
    <t>Static figures or 15 % of the car Value / Cost</t>
  </si>
  <si>
    <t>Static figure</t>
  </si>
  <si>
    <t>Dynamic figures</t>
  </si>
  <si>
    <t>Static Figures</t>
  </si>
  <si>
    <t>Dynamic Figures Ref # ZA</t>
  </si>
  <si>
    <t>ZA</t>
  </si>
  <si>
    <t>Dynamic Figures Ref # ZB</t>
  </si>
  <si>
    <t>E.g Kshs 60000 PAYE</t>
  </si>
  <si>
    <t>Salary</t>
  </si>
  <si>
    <t>Rate</t>
  </si>
  <si>
    <t>-</t>
  </si>
  <si>
    <t>Less Pension</t>
  </si>
  <si>
    <t>Less Relief</t>
  </si>
  <si>
    <t>First</t>
  </si>
  <si>
    <t>Next</t>
  </si>
  <si>
    <t>Over</t>
  </si>
  <si>
    <t>Earinings</t>
  </si>
  <si>
    <t>Pension</t>
  </si>
  <si>
    <t>Pension Tax Bands </t>
  </si>
  <si>
    <r>
      <t> </t>
    </r>
    <r>
      <rPr>
        <sz val="16"/>
        <color rgb="FF555555"/>
        <rFont val="Helvetica Neue"/>
        <family val="2"/>
      </rPr>
      <t>Annual Tax Rates</t>
    </r>
  </si>
  <si>
    <t>Any amount in excess of tax free amounts:</t>
  </si>
  <si>
    <t>On first 400,000</t>
  </si>
  <si>
    <t>On next 400,000</t>
  </si>
  <si>
    <t>On any amount in excess of Kshs 1,600,000</t>
  </si>
  <si>
    <t>Taxable pay</t>
  </si>
  <si>
    <t>ZA Example</t>
  </si>
  <si>
    <t>PAYE Calculation Bands 2023</t>
  </si>
  <si>
    <t>Absenteeism</t>
  </si>
  <si>
    <t>K</t>
  </si>
  <si>
    <t>Dynamic Figures Integrated with attendance and annual leave</t>
  </si>
  <si>
    <t>Absteesim #1 Reduce the days from annual leave days</t>
  </si>
  <si>
    <t>Annual leave days is max 30 days in a year</t>
  </si>
  <si>
    <t>If 30 days a year exhausted deduct the equavalent of days from his monthly pay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</si>
</sst>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Microsoft Sans Serif"/>
      <family val="2"/>
    </font>
    <font>
      <b/>
      <sz val="12"/>
      <color theme="1"/>
      <name val="Microsoft Sans Serif"/>
      <family val="2"/>
    </font>
    <font>
      <sz val="12"/>
      <color theme="1"/>
      <name val="Calibri"/>
      <family val="2"/>
      <scheme val="minor"/>
    </font>
    <font>
      <sz val="16"/>
      <color rgb="FF666666"/>
      <name val="Helvetica Neue"/>
      <family val="2"/>
    </font>
    <font>
      <sz val="16"/>
      <color rgb="FF555555"/>
      <name val="Helvetica Neue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9" fontId="1" fillId="0" borderId="0" xfId="0" applyNumberFormat="1" applyFont="1"/>
    <xf numFmtId="43" fontId="1" fillId="0" borderId="0" xfId="1" applyFont="1"/>
    <xf numFmtId="4" fontId="1" fillId="0" borderId="0" xfId="0" applyNumberFormat="1" applyFont="1"/>
    <xf numFmtId="3" fontId="2" fillId="0" borderId="0" xfId="0" applyNumberFormat="1" applyFont="1"/>
    <xf numFmtId="0" fontId="5" fillId="0" borderId="0" xfId="0" applyFont="1"/>
    <xf numFmtId="0" fontId="4" fillId="0" borderId="0" xfId="0" applyFont="1"/>
    <xf numFmtId="9" fontId="4" fillId="0" borderId="0" xfId="0" applyNumberFormat="1" applyFont="1"/>
    <xf numFmtId="3" fontId="1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9633D-17C3-C145-BB8E-D70BACF9D248}">
  <dimension ref="B5:R34"/>
  <sheetViews>
    <sheetView tabSelected="1" topLeftCell="A8" zoomScaleNormal="100" workbookViewId="0">
      <selection activeCell="L35" sqref="L35"/>
    </sheetView>
  </sheetViews>
  <sheetFormatPr baseColWidth="10" defaultRowHeight="16" x14ac:dyDescent="0.2"/>
  <cols>
    <col min="1" max="2" width="10.83203125" style="2"/>
    <col min="3" max="3" width="10.83203125" style="1"/>
    <col min="4" max="4" width="17.5" style="2" customWidth="1"/>
    <col min="5" max="5" width="21" style="2" customWidth="1"/>
    <col min="6" max="6" width="10.83203125" style="4"/>
    <col min="7" max="11" width="10.83203125" style="2"/>
    <col min="12" max="12" width="31" style="2" customWidth="1"/>
    <col min="13" max="13" width="18.83203125" style="2" customWidth="1"/>
    <col min="14" max="14" width="10.83203125" style="2"/>
    <col min="15" max="15" width="18.83203125" style="2" customWidth="1"/>
    <col min="16" max="17" width="10.83203125" style="2"/>
    <col min="18" max="18" width="11.6640625" style="2" bestFit="1" customWidth="1"/>
    <col min="19" max="16384" width="10.83203125" style="2"/>
  </cols>
  <sheetData>
    <row r="5" spans="3:18" s="3" customFormat="1" x14ac:dyDescent="0.2">
      <c r="C5" s="5">
        <v>1</v>
      </c>
      <c r="D5" s="6" t="s">
        <v>0</v>
      </c>
      <c r="E5" s="6"/>
      <c r="F5" s="5" t="s">
        <v>29</v>
      </c>
      <c r="G5" s="6"/>
    </row>
    <row r="6" spans="3:18" x14ac:dyDescent="0.2">
      <c r="E6" s="2" t="s">
        <v>1</v>
      </c>
      <c r="F6" s="4" t="s">
        <v>6</v>
      </c>
      <c r="G6" s="2" t="s">
        <v>39</v>
      </c>
    </row>
    <row r="7" spans="3:18" x14ac:dyDescent="0.2">
      <c r="E7" s="2" t="s">
        <v>2</v>
      </c>
      <c r="F7" s="4" t="s">
        <v>7</v>
      </c>
      <c r="G7" s="2" t="s">
        <v>42</v>
      </c>
    </row>
    <row r="8" spans="3:18" x14ac:dyDescent="0.2">
      <c r="E8" s="2" t="s">
        <v>3</v>
      </c>
      <c r="F8" s="4" t="s">
        <v>8</v>
      </c>
      <c r="G8" s="2" t="s">
        <v>41</v>
      </c>
    </row>
    <row r="9" spans="3:18" x14ac:dyDescent="0.2">
      <c r="E9" s="2" t="s">
        <v>4</v>
      </c>
      <c r="F9" s="4" t="s">
        <v>9</v>
      </c>
      <c r="G9" s="2" t="s">
        <v>40</v>
      </c>
    </row>
    <row r="10" spans="3:18" x14ac:dyDescent="0.2">
      <c r="D10" s="2" t="s">
        <v>25</v>
      </c>
      <c r="E10" s="1" t="s">
        <v>10</v>
      </c>
      <c r="F10" s="4" t="s">
        <v>27</v>
      </c>
    </row>
    <row r="11" spans="3:18" x14ac:dyDescent="0.2">
      <c r="D11" s="2" t="s">
        <v>52</v>
      </c>
      <c r="E11" s="2" t="s">
        <v>13</v>
      </c>
      <c r="F11" s="4" t="s">
        <v>18</v>
      </c>
      <c r="G11" s="2" t="s">
        <v>43</v>
      </c>
    </row>
    <row r="12" spans="3:18" x14ac:dyDescent="0.2">
      <c r="D12" s="2" t="s">
        <v>26</v>
      </c>
      <c r="F12" s="4" t="s">
        <v>28</v>
      </c>
    </row>
    <row r="14" spans="3:18" x14ac:dyDescent="0.2">
      <c r="O14" s="2" t="s">
        <v>66</v>
      </c>
      <c r="P14" s="2" t="s">
        <v>48</v>
      </c>
    </row>
    <row r="15" spans="3:18" s="3" customFormat="1" x14ac:dyDescent="0.2">
      <c r="C15" s="5">
        <v>3</v>
      </c>
      <c r="D15" s="6" t="s">
        <v>11</v>
      </c>
      <c r="E15" s="6"/>
      <c r="F15" s="5"/>
      <c r="G15" s="6"/>
      <c r="J15" s="3" t="s">
        <v>46</v>
      </c>
      <c r="K15" s="3" t="s">
        <v>67</v>
      </c>
      <c r="P15" s="3" t="s">
        <v>57</v>
      </c>
      <c r="R15" s="10">
        <v>60000</v>
      </c>
    </row>
    <row r="16" spans="3:18" x14ac:dyDescent="0.2">
      <c r="E16" s="2" t="s">
        <v>12</v>
      </c>
      <c r="F16" s="4" t="s">
        <v>16</v>
      </c>
      <c r="G16" s="2" t="s">
        <v>45</v>
      </c>
      <c r="K16" s="1">
        <v>1</v>
      </c>
      <c r="L16" s="1" t="s">
        <v>54</v>
      </c>
      <c r="M16" s="8">
        <v>24000</v>
      </c>
      <c r="N16" s="7">
        <v>0.1</v>
      </c>
      <c r="P16" s="9" t="s">
        <v>58</v>
      </c>
      <c r="R16" s="2">
        <v>600</v>
      </c>
    </row>
    <row r="17" spans="2:18" x14ac:dyDescent="0.2">
      <c r="E17" s="2" t="s">
        <v>14</v>
      </c>
      <c r="F17" s="4" t="s">
        <v>17</v>
      </c>
      <c r="G17" s="2" t="s">
        <v>47</v>
      </c>
      <c r="K17" s="1">
        <v>2</v>
      </c>
      <c r="L17" s="1" t="s">
        <v>55</v>
      </c>
      <c r="M17" s="8">
        <v>8333</v>
      </c>
      <c r="N17" s="7">
        <v>0.25</v>
      </c>
      <c r="P17" s="2" t="s">
        <v>65</v>
      </c>
      <c r="R17" s="14">
        <f>R15-R16</f>
        <v>59400</v>
      </c>
    </row>
    <row r="18" spans="2:18" x14ac:dyDescent="0.2">
      <c r="E18" s="2" t="s">
        <v>15</v>
      </c>
      <c r="F18" s="4" t="s">
        <v>19</v>
      </c>
      <c r="G18" s="2" t="s">
        <v>43</v>
      </c>
      <c r="K18" s="1">
        <v>3</v>
      </c>
      <c r="L18" s="1" t="s">
        <v>55</v>
      </c>
      <c r="M18" s="8">
        <v>467667</v>
      </c>
      <c r="N18" s="7">
        <v>0.3</v>
      </c>
    </row>
    <row r="19" spans="2:18" x14ac:dyDescent="0.2">
      <c r="F19" s="2"/>
      <c r="K19" s="1">
        <v>4</v>
      </c>
      <c r="L19" s="1" t="s">
        <v>55</v>
      </c>
      <c r="M19" s="8">
        <v>300000</v>
      </c>
      <c r="N19" s="2">
        <v>32.5</v>
      </c>
    </row>
    <row r="20" spans="2:18" x14ac:dyDescent="0.2">
      <c r="K20" s="1">
        <v>5</v>
      </c>
      <c r="L20" s="1" t="s">
        <v>56</v>
      </c>
      <c r="M20" s="8">
        <v>800000</v>
      </c>
      <c r="N20" s="7">
        <v>0.35</v>
      </c>
      <c r="P20" s="3" t="s">
        <v>49</v>
      </c>
      <c r="Q20" s="3" t="s">
        <v>50</v>
      </c>
      <c r="R20" s="3" t="s">
        <v>12</v>
      </c>
    </row>
    <row r="21" spans="2:18" x14ac:dyDescent="0.2">
      <c r="P21" s="2">
        <v>24000</v>
      </c>
      <c r="Q21" s="7">
        <v>0.1</v>
      </c>
      <c r="R21" s="8">
        <f>P21*Q21</f>
        <v>2400</v>
      </c>
    </row>
    <row r="22" spans="2:18" s="3" customFormat="1" x14ac:dyDescent="0.2">
      <c r="C22" s="5">
        <v>4</v>
      </c>
      <c r="D22" s="6" t="s">
        <v>20</v>
      </c>
      <c r="E22" s="6"/>
      <c r="F22" s="5"/>
      <c r="G22" s="6"/>
      <c r="P22" s="2">
        <v>8333</v>
      </c>
      <c r="Q22" s="7">
        <v>0.25</v>
      </c>
      <c r="R22" s="8">
        <f>P22*Q22</f>
        <v>2083.25</v>
      </c>
    </row>
    <row r="23" spans="2:18" ht="20" x14ac:dyDescent="0.2">
      <c r="E23" s="2" t="s">
        <v>21</v>
      </c>
      <c r="F23" s="4" t="s">
        <v>23</v>
      </c>
      <c r="G23" s="2" t="s">
        <v>44</v>
      </c>
      <c r="K23" s="1" t="s">
        <v>18</v>
      </c>
      <c r="L23" s="11" t="s">
        <v>59</v>
      </c>
      <c r="M23" s="12" t="s">
        <v>60</v>
      </c>
      <c r="P23" s="14">
        <f>R17-(P21+P22)</f>
        <v>27067</v>
      </c>
      <c r="Q23" s="7">
        <v>0.3</v>
      </c>
      <c r="R23" s="8">
        <f>P23*Q23</f>
        <v>8120.0999999999995</v>
      </c>
    </row>
    <row r="24" spans="2:18" ht="20" x14ac:dyDescent="0.2">
      <c r="E24" s="2" t="s">
        <v>22</v>
      </c>
      <c r="F24" s="4" t="s">
        <v>24</v>
      </c>
      <c r="G24" s="2" t="s">
        <v>44</v>
      </c>
      <c r="L24" s="12" t="s">
        <v>61</v>
      </c>
      <c r="M24" s="12"/>
      <c r="P24" s="2" t="s">
        <v>51</v>
      </c>
    </row>
    <row r="25" spans="2:18" ht="20" x14ac:dyDescent="0.2">
      <c r="E25" s="2" t="s">
        <v>68</v>
      </c>
      <c r="F25" s="4" t="s">
        <v>69</v>
      </c>
      <c r="G25" s="2" t="s">
        <v>70</v>
      </c>
      <c r="L25" s="12" t="s">
        <v>62</v>
      </c>
      <c r="N25" s="13">
        <v>0.1</v>
      </c>
      <c r="P25" s="2" t="s">
        <v>51</v>
      </c>
    </row>
    <row r="26" spans="2:18" ht="20" x14ac:dyDescent="0.2">
      <c r="L26" s="12" t="s">
        <v>63</v>
      </c>
      <c r="N26" s="13">
        <v>0.15</v>
      </c>
      <c r="P26" s="2" t="s">
        <v>25</v>
      </c>
      <c r="R26" s="8">
        <f>SUM(R21:R25)</f>
        <v>12603.349999999999</v>
      </c>
    </row>
    <row r="27" spans="2:18" ht="20" x14ac:dyDescent="0.2">
      <c r="C27" s="1" t="s">
        <v>30</v>
      </c>
      <c r="F27" s="4" t="s">
        <v>31</v>
      </c>
      <c r="L27" s="12" t="s">
        <v>63</v>
      </c>
      <c r="N27" s="13">
        <v>0.2</v>
      </c>
      <c r="P27" s="2" t="s">
        <v>53</v>
      </c>
      <c r="R27" s="8">
        <v>2400</v>
      </c>
    </row>
    <row r="28" spans="2:18" ht="20" x14ac:dyDescent="0.2">
      <c r="C28" s="1" t="s">
        <v>5</v>
      </c>
      <c r="F28" s="4" t="s">
        <v>32</v>
      </c>
      <c r="L28" s="12" t="s">
        <v>63</v>
      </c>
      <c r="N28" s="13">
        <v>0.25</v>
      </c>
      <c r="P28" s="2" t="s">
        <v>12</v>
      </c>
      <c r="R28" s="8">
        <f>R26-R27</f>
        <v>10203.349999999999</v>
      </c>
    </row>
    <row r="29" spans="2:18" ht="20" x14ac:dyDescent="0.2">
      <c r="C29" s="1" t="s">
        <v>33</v>
      </c>
      <c r="F29" s="4" t="s">
        <v>34</v>
      </c>
      <c r="L29" s="12" t="s">
        <v>64</v>
      </c>
      <c r="N29" s="13">
        <v>0.3</v>
      </c>
    </row>
    <row r="30" spans="2:18" x14ac:dyDescent="0.2">
      <c r="B30" s="2" t="s">
        <v>35</v>
      </c>
      <c r="F30" s="4" t="s">
        <v>36</v>
      </c>
    </row>
    <row r="31" spans="2:18" s="3" customFormat="1" x14ac:dyDescent="0.2">
      <c r="C31" s="4" t="s">
        <v>37</v>
      </c>
      <c r="F31" s="4" t="s">
        <v>38</v>
      </c>
    </row>
    <row r="32" spans="2:18" x14ac:dyDescent="0.2">
      <c r="K32" s="1" t="s">
        <v>69</v>
      </c>
      <c r="L32" s="2" t="s">
        <v>71</v>
      </c>
    </row>
    <row r="33" spans="12:12" x14ac:dyDescent="0.2">
      <c r="L33" s="2" t="s">
        <v>72</v>
      </c>
    </row>
    <row r="34" spans="12:12" x14ac:dyDescent="0.2">
      <c r="L34" s="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Jaji Fredrick</dc:creator>
  <cp:lastModifiedBy>Jaji Fredrick</cp:lastModifiedBy>
  <dcterms:created xsi:type="dcterms:W3CDTF">2023-12-06T13:45:59Z</dcterms:created>
  <dcterms:modified xsi:type="dcterms:W3CDTF">2023-12-06T15:05:33Z</dcterms:modified>
</cp:coreProperties>
</file>